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buke\2026\Septembar 30.9\"/>
    </mc:Choice>
  </mc:AlternateContent>
  <xr:revisionPtr revIDLastSave="0" documentId="8_{845E2D67-F33F-41F9-A8D8-1A8625FEA9CE}" xr6:coauthVersionLast="47" xr6:coauthVersionMax="47" xr10:uidLastSave="{00000000-0000-0000-0000-000000000000}"/>
  <bookViews>
    <workbookView xWindow="-120" yWindow="-120" windowWidth="29040" windowHeight="15720" xr2:uid="{2A262B5F-7746-43FA-80E1-DFBA03909CC5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2" l="1"/>
  <c r="H31" i="2"/>
  <c r="F23" i="2"/>
  <c r="F31" i="2"/>
  <c r="H39" i="2"/>
  <c r="F39" i="2"/>
  <c r="F13" i="2"/>
  <c r="H13" i="2"/>
</calcChain>
</file>

<file path=xl/sharedStrings.xml><?xml version="1.0" encoding="utf-8"?>
<sst xmlns="http://schemas.openxmlformats.org/spreadsheetml/2006/main" count="306" uniqueCount="167">
  <si>
    <t>Р.бр.</t>
  </si>
  <si>
    <t xml:space="preserve">Датум  одржања обуке </t>
  </si>
  <si>
    <t xml:space="preserve">Назив и врста обуке </t>
  </si>
  <si>
    <t xml:space="preserve">Број учесника </t>
  </si>
  <si>
    <t xml:space="preserve">Предавачи </t>
  </si>
  <si>
    <t>Место одржавања обуке</t>
  </si>
  <si>
    <t>Организатор обуке</t>
  </si>
  <si>
    <t>6.2.2026.</t>
  </si>
  <si>
    <t>ЗЗПЛ обука лица за заштиту података о личности</t>
  </si>
  <si>
    <t>Милан Томановић</t>
  </si>
  <si>
    <t>Шабац</t>
  </si>
  <si>
    <t>Ернст&amp;Yоунг</t>
  </si>
  <si>
    <t>12.2.2026.</t>
  </si>
  <si>
    <t>ЗЗПЛ обука за студенте кратког програма студија Правног факултета у Крагујевцу</t>
  </si>
  <si>
    <t>Александра Лакићевић</t>
  </si>
  <si>
    <t>Београд</t>
  </si>
  <si>
    <t>Повереник</t>
  </si>
  <si>
    <t>13.2.2026.</t>
  </si>
  <si>
    <t>ЗЗПЛ вебинар  за ЛЗП основних школа Београда 1</t>
  </si>
  <si>
    <t>Марко Милошевић</t>
  </si>
  <si>
    <t>26.2.2026.</t>
  </si>
  <si>
    <t>ЗЗПЛ  вебинар  за представнике фармацеутског сектора апотека Бенефарм Лесковац</t>
  </si>
  <si>
    <t>Марин Цетинић</t>
  </si>
  <si>
    <t>27.2.2026.</t>
  </si>
  <si>
    <t>ЗЗПЛ обука за Актив стручних сарадника основних и средњих школа Крагујевца</t>
  </si>
  <si>
    <t>Крагујевац</t>
  </si>
  <si>
    <t>2.3.2026.</t>
  </si>
  <si>
    <t>Славољупка Павловић</t>
  </si>
  <si>
    <t>Тара</t>
  </si>
  <si>
    <t>Бизкон</t>
  </si>
  <si>
    <t>4.3.2026.</t>
  </si>
  <si>
    <t>ЗЗПЛ вебинар  за ЛЗП основних школа Београда 2</t>
  </si>
  <si>
    <t>6.3.2026.</t>
  </si>
  <si>
    <t>ЗЗПЛ за запослене у групацији НЕXЕ</t>
  </si>
  <si>
    <t>Унија послодаваца Србије</t>
  </si>
  <si>
    <t>10.3.2026.</t>
  </si>
  <si>
    <t>ЗЗПЛ за лица за заштиту података у органима власти</t>
  </si>
  <si>
    <t>Кикинда</t>
  </si>
  <si>
    <t>13.3.2026.</t>
  </si>
  <si>
    <t>ЗЗПЛ у радним односима и вештачка интелигенција</t>
  </si>
  <si>
    <t>Златибор</t>
  </si>
  <si>
    <t>Лаура Консалтинг доо</t>
  </si>
  <si>
    <t>ЗЗПЛ вебинар  за ЛЗП основних школа Београда 3</t>
  </si>
  <si>
    <t>20.03.2026.</t>
  </si>
  <si>
    <t>ЗЗПЛ обука за ЛЗП основних и средњих школа Нови Сад</t>
  </si>
  <si>
    <t>27.03.2026.</t>
  </si>
  <si>
    <t>ЗЗПЛ обука за студенте кратког програма студија Факултета безбедности у Београду</t>
  </si>
  <si>
    <t>3.4.2026.</t>
  </si>
  <si>
    <t>ЗЗПЛ вебинар за ЛЗП основних школа Ниша и Пирота</t>
  </si>
  <si>
    <t>Ниш, Пирот</t>
  </si>
  <si>
    <t>7-8.4.2026.</t>
  </si>
  <si>
    <t xml:space="preserve">ЗЗПЛ обука за локалну самоуправу </t>
  </si>
  <si>
    <t>СКГО</t>
  </si>
  <si>
    <t>17.4.2026.</t>
  </si>
  <si>
    <t>ЗЗПЛ вебинар за ЛЗП основних школа</t>
  </si>
  <si>
    <t>Севернобачки округ</t>
  </si>
  <si>
    <t>22-23.4.2026.</t>
  </si>
  <si>
    <t>ЗЗПЛ обука за локалну самоуправу</t>
  </si>
  <si>
    <t>Нови Сад</t>
  </si>
  <si>
    <t>24.4.2026.</t>
  </si>
  <si>
    <t>Јужнобачки округ</t>
  </si>
  <si>
    <t>05.05.2026.</t>
  </si>
  <si>
    <t>ЗЗПЛ вебинар за Унију послодаваца Србије</t>
  </si>
  <si>
    <t>08.05.2026.</t>
  </si>
  <si>
    <t>ЗЗПЛ вебинар  за ЛЗП основних школа Западно бачког округа</t>
  </si>
  <si>
    <t>11-15.5.2026.</t>
  </si>
  <si>
    <t>Пракса студената са Клинике за еколошко право Правног факултета УБ</t>
  </si>
  <si>
    <t>13-14.5.2026.</t>
  </si>
  <si>
    <t>14.5.2026.</t>
  </si>
  <si>
    <t>ЗЗПЛ обука за правна лица, органе власти и  приватни сектор</t>
  </si>
  <si>
    <t>15.5.2026.</t>
  </si>
  <si>
    <t>ЗЗПЛ вебинар  за ЛЗП основних школа Севернобанатски округа</t>
  </si>
  <si>
    <t>20-21.5.2026.</t>
  </si>
  <si>
    <t>Ниш</t>
  </si>
  <si>
    <t>21.5.2026.</t>
  </si>
  <si>
    <t>ЗЗПЛ за органе АП Војводине</t>
  </si>
  <si>
    <t>АП Војводина</t>
  </si>
  <si>
    <t>22.5.2026.</t>
  </si>
  <si>
    <t>ЗЗПЛ вебинар  за ЛЗП основних школа Јужнобанатски округа</t>
  </si>
  <si>
    <t>29.5.2026.</t>
  </si>
  <si>
    <t>ЗЗПЛ вебинар  за ЛЗП основних школа Сремског округа</t>
  </si>
  <si>
    <t>ЗЗПЛ и ЗСПИЈЗ за здравство</t>
  </si>
  <si>
    <t>Комора здравствених установа</t>
  </si>
  <si>
    <t>ЗЗПЛ за ученике ОШ</t>
  </si>
  <si>
    <t>Крушевац</t>
  </si>
  <si>
    <t>БИГ Итецх ФЕСТ</t>
  </si>
  <si>
    <t xml:space="preserve">2-3.6.2026. </t>
  </si>
  <si>
    <t>Велико Градиште</t>
  </si>
  <si>
    <t>ЗЗПЛ  обука за локалну самоуправу</t>
  </si>
  <si>
    <t>Нови Пазар</t>
  </si>
  <si>
    <t>5.6.2026.</t>
  </si>
  <si>
    <t>ЗЗПЛ вебинар  за ЛЗП основних школа Мачванског округа</t>
  </si>
  <si>
    <t>9.6.2026.</t>
  </si>
  <si>
    <t xml:space="preserve">Славољупка Павловић, </t>
  </si>
  <si>
    <t xml:space="preserve">Београд </t>
  </si>
  <si>
    <t>ОЕБС</t>
  </si>
  <si>
    <t>17.6.2026.</t>
  </si>
  <si>
    <t>26.6.2026.</t>
  </si>
  <si>
    <t>Савет Европе и Врховни суд Србије</t>
  </si>
  <si>
    <t>2-3.7.2026.</t>
  </si>
  <si>
    <t>ЗЗПЛ  обука за локалну омбудсмане</t>
  </si>
  <si>
    <t>8.7.2026.</t>
  </si>
  <si>
    <t>ЗЗПЛ обука за Унију послодаваца Србије</t>
  </si>
  <si>
    <t>КАЛЕНДАР ОДРЖАНИХ ОБУКА ИЗ ЗЗПЛ И ЗСПИЈЗ ЗА 2026. ГОДИНУ</t>
  </si>
  <si>
    <t>Више о томе</t>
  </si>
  <si>
    <t xml:space="preserve">Марко Милошевић 
Александра Лакићевић </t>
  </si>
  <si>
    <t>Марко Милошевић
Немања Дамјановић</t>
  </si>
  <si>
    <t>Марко Милошевић
Емина Ковачевић</t>
  </si>
  <si>
    <t>Александар Коцић Ранђеловић
Немања Дамјановић</t>
  </si>
  <si>
    <t>https://poverenik.rs/obuke-iz-zastite-podataka-o-licnosti-u/</t>
  </si>
  <si>
    <t>https://poverenik.rs/obuke-iz-zastite-podataka-o-licnosti-t/</t>
  </si>
  <si>
    <t>Александра Лакићевић
Марко Милошевић</t>
  </si>
  <si>
    <t>Марко Милошевић
Марин Цетинић
Немања Дамјановић</t>
  </si>
  <si>
    <t xml:space="preserve">Марин Цетинић
Александра Лакићевић </t>
  </si>
  <si>
    <t>Александра Лакићевић
Марин Цетинић</t>
  </si>
  <si>
    <t>Марин Цетинић
Немања Дамјановић</t>
  </si>
  <si>
    <t>https://poverenik.rs/pocetak-zzpl-obuka-za-lokalnu-samoupra/</t>
  </si>
  <si>
    <t>https://poverenik.rs/nastavak-zzpl-obuka-za-lokalnu-samoupr/</t>
  </si>
  <si>
    <t>Марко Милошевић
Марин Цетинић</t>
  </si>
  <si>
    <t>Марко Милошевић
Марин Цетинић
Иван Тришовић
Емина Ковачевић
Мирела Зози Јековић
Марина Грбић
Немања Дамјановић
Душица Столевси</t>
  </si>
  <si>
    <t>Александар Коцић Ранђеловић
Марко Милошевић</t>
  </si>
  <si>
    <t xml:space="preserve">Александра Лакићевић
Марин Цетинић </t>
  </si>
  <si>
    <t>Немања Дамјановић
Марко Милошевћ</t>
  </si>
  <si>
    <t>https://poverenik.rs/uspesan-nastavak-ciklusa-obuka-za-zas/</t>
  </si>
  <si>
    <t>https://poverenik.rs/nastavak-obuka-iz-primene-zzpl-za-clan/</t>
  </si>
  <si>
    <t>https://poverenik.rs/treca-obuka-zzpl-za-lokalnu-samoupravu/</t>
  </si>
  <si>
    <t>https://poverenik.rs/cetvrta-obuka-zzpl-za-lokalnu-samoupr/</t>
  </si>
  <si>
    <t>Марин Цетинић
Наташа Мирјанић</t>
  </si>
  <si>
    <t>Маја Величковић
Марија Гладовић</t>
  </si>
  <si>
    <t>Марин Цетинић
Марко Милошевић</t>
  </si>
  <si>
    <t>https://poverenik.rs/sluzba-poverenika-ucestvovala-na-dec/</t>
  </si>
  <si>
    <t>https://poverenik.rs/peta-obuka-zzpl-u-saradnji-sa-skgo-odrza/</t>
  </si>
  <si>
    <t>https://poverenik.rs/zzpl-i-zspijz-obuka-u-saradnji-sa-komoro/</t>
  </si>
  <si>
    <t>https://poverenik.rs/podaci-gradjana-na-prvom-mestu-sekreta/</t>
  </si>
  <si>
    <t>2-4.6.2026.</t>
  </si>
  <si>
    <t>https://poverenik.rs/obuke-iz-zastite-podataka-o-licnosti-u-2/</t>
  </si>
  <si>
    <t>https://poverenik.rs/radionica-pristup-informacijama-o-z/</t>
  </si>
  <si>
    <t>https://poverenik.rs/obuka-za-lokalne-ombudsmane-u-julu/</t>
  </si>
  <si>
    <t>ЗЗПЛ</t>
  </si>
  <si>
    <t xml:space="preserve"> Укупан број обука</t>
  </si>
  <si>
    <t>Број учесника</t>
  </si>
  <si>
    <t>ЗСПИЈЗ</t>
  </si>
  <si>
    <t>Заштита података о личности</t>
  </si>
  <si>
    <t>Слободан приступ информацијама од јавног значаја</t>
  </si>
  <si>
    <t>ЗСПИЈЗ: Радионица „Слободан приступ инфомацијама  од јавног значаја: питања и одговори“</t>
  </si>
  <si>
    <t>ЗСПИЈЗ: Приступ информацијама о животној средини: унапређење примене правног оквира у Републици Србији</t>
  </si>
  <si>
    <t>ЗСПИЈЗ: Приступ информацијама од јавног значаја  - практична примена кроз студије случаја“</t>
  </si>
  <si>
    <t>ЗСПИЈЗ: Информације од јавног значаја и заштита података о личности за председнике судова</t>
  </si>
  <si>
    <t>Студентска пракса у Служби Повереника</t>
  </si>
  <si>
    <t xml:space="preserve">Тип обуке </t>
  </si>
  <si>
    <t>ПРАКСА</t>
  </si>
  <si>
    <t>20.8.2026.</t>
  </si>
  <si>
    <t xml:space="preserve">ЗСПИЈЗ: Информације од јавног значаја за представнике Агенције за лекове и медицинска средства </t>
  </si>
  <si>
    <t>25.8.2026.</t>
  </si>
  <si>
    <t>ЗЗПЛ обука за територијалне подружнице фирме за управљање отпадом PWW</t>
  </si>
  <si>
    <t>https://poverenik.rs/obuke-tokom-avgusta-meseca/</t>
  </si>
  <si>
    <t>11.9.2006.</t>
  </si>
  <si>
    <t>ЗЗПЛ вебинар за ЛЗП основних школа Колубарског округа</t>
  </si>
  <si>
    <t>18.9.2026.</t>
  </si>
  <si>
    <t>ЗЗПЛ вебинар за ЛЗП основних школа Златиборског округа</t>
  </si>
  <si>
    <t xml:space="preserve">Марин Цетинић </t>
  </si>
  <si>
    <t>25.9.2026.</t>
  </si>
  <si>
    <t>ЗЗПЛ вебинар за ЛЗП основних школа Моравичког округа</t>
  </si>
  <si>
    <t>2.10.2026.</t>
  </si>
  <si>
    <t>ЗЗПЛ вебинар за ЛЗП основних школа Рашког округа</t>
  </si>
  <si>
    <t>https://poverenik.rs/obuke-iz-zastite-podataka-o-licnosti-u-prvoj-polovini-septembra/</t>
  </si>
  <si>
    <t>ЗЗПЛ обука на 28. Саветовању из радног 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</si>
</sst>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48"/>
      <color theme="1"/>
      <name val="Times New Roman"/>
      <family val="1"/>
    </font>
    <font>
      <b/>
      <sz val="30"/>
      <color theme="9" tint="-0.249977111117893"/>
      <name val="Times New Roman"/>
      <family val="1"/>
    </font>
    <font>
      <b/>
      <sz val="30"/>
      <color rgb="FFFF0000"/>
      <name val="Times New Roman"/>
      <family val="1"/>
    </font>
    <font>
      <b/>
      <sz val="30"/>
      <color rgb="FF0070C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8" tint="-0.249977111117893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theme="4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3" fillId="0" borderId="1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5" xfId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2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26" xfId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0" borderId="15" xfId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981076</xdr:colOff>
      <xdr:row>11</xdr:row>
      <xdr:rowOff>190502</xdr:rowOff>
    </xdr:from>
    <xdr:to>
      <xdr:col>10</xdr:col>
      <xdr:colOff>800297</xdr:colOff>
      <xdr:row>16</xdr:row>
      <xdr:rowOff>114301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56051E-EDAD-5A23-64EA-8EC051DFE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6" y="2314577"/>
          <a:ext cx="2791021" cy="1381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verenik.rs/cetvrta-obuka-zzpl-za-lokalnu-samoupr/" TargetMode="External"/><Relationship Id="rId13" Type="http://schemas.openxmlformats.org/officeDocument/2006/relationships/hyperlink" Target="https://poverenik.rs/obuke-iz-zastite-podataka-o-licnosti-u-2/" TargetMode="External"/><Relationship Id="rId18" Type="http://schemas.openxmlformats.org/officeDocument/2006/relationships/hyperlink" Target="https://poverenik.rs/obuke-iz-zastite-podataka-o-licnosti-u-prvoj-polovini-septembra/" TargetMode="External"/><Relationship Id="rId3" Type="http://schemas.openxmlformats.org/officeDocument/2006/relationships/hyperlink" Target="https://poverenik.rs/pocetak-zzpl-obuka-za-lokalnu-samoupra/" TargetMode="External"/><Relationship Id="rId7" Type="http://schemas.openxmlformats.org/officeDocument/2006/relationships/hyperlink" Target="https://poverenik.rs/treca-obuka-zzpl-za-lokalnu-samoupravu/" TargetMode="External"/><Relationship Id="rId12" Type="http://schemas.openxmlformats.org/officeDocument/2006/relationships/hyperlink" Target="https://poverenik.rs/podaci-gradjana-na-prvom-mestu-sekreta/" TargetMode="External"/><Relationship Id="rId17" Type="http://schemas.openxmlformats.org/officeDocument/2006/relationships/hyperlink" Target="https://poverenik.rs/obuke-tokom-avgusta-meseca/" TargetMode="External"/><Relationship Id="rId2" Type="http://schemas.openxmlformats.org/officeDocument/2006/relationships/hyperlink" Target="https://poverenik.rs/obuke-iz-zastite-podataka-o-licnosti-t/" TargetMode="External"/><Relationship Id="rId16" Type="http://schemas.openxmlformats.org/officeDocument/2006/relationships/hyperlink" Target="https://poverenik.rs/obuke-iz-zastite-podataka-o-licnosti-u/" TargetMode="External"/><Relationship Id="rId1" Type="http://schemas.openxmlformats.org/officeDocument/2006/relationships/hyperlink" Target="https://poverenik.rs/obuke-iz-zastite-podataka-o-licnosti-u/" TargetMode="External"/><Relationship Id="rId6" Type="http://schemas.openxmlformats.org/officeDocument/2006/relationships/hyperlink" Target="https://poverenik.rs/nastavak-obuka-iz-primene-zzpl-za-clan/" TargetMode="External"/><Relationship Id="rId11" Type="http://schemas.openxmlformats.org/officeDocument/2006/relationships/hyperlink" Target="https://poverenik.rs/zzpl-i-zspijz-obuka-u-saradnji-sa-komoro/" TargetMode="External"/><Relationship Id="rId5" Type="http://schemas.openxmlformats.org/officeDocument/2006/relationships/hyperlink" Target="https://poverenik.rs/uspesan-nastavak-ciklusa-obuka-za-zas/" TargetMode="External"/><Relationship Id="rId15" Type="http://schemas.openxmlformats.org/officeDocument/2006/relationships/hyperlink" Target="https://poverenik.rs/obuka-za-lokalne-ombudsmane-u-julu/" TargetMode="External"/><Relationship Id="rId10" Type="http://schemas.openxmlformats.org/officeDocument/2006/relationships/hyperlink" Target="https://poverenik.rs/peta-obuka-zzpl-u-saradnji-sa-skgo-odrza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poverenik.rs/nastavak-zzpl-obuka-za-lokalnu-samoupr/" TargetMode="External"/><Relationship Id="rId9" Type="http://schemas.openxmlformats.org/officeDocument/2006/relationships/hyperlink" Target="https://poverenik.rs/sluzba-poverenika-ucestvovala-na-dec/" TargetMode="External"/><Relationship Id="rId14" Type="http://schemas.openxmlformats.org/officeDocument/2006/relationships/hyperlink" Target="https://poverenik.rs/radionica-pristup-informacijama-o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A0D3-F8D0-4B8E-AFE2-4C014FF94AB0}">
  <dimension ref="B3:K107"/>
  <sheetViews>
    <sheetView tabSelected="1" topLeftCell="A39" workbookViewId="0">
      <pane ySplit="9" topLeftCell="A87" activePane="bottomLeft" state="frozen"/>
      <selection activeCell="A39" sqref="A39"/>
      <selection pane="bottomLeft" activeCell="H91" sqref="H91"/>
    </sheetView>
  </sheetViews>
  <sheetFormatPr defaultRowHeight="15" x14ac:dyDescent="0.25"/>
  <cols>
    <col min="1" max="2" width="9.140625" style="1"/>
    <col min="3" max="3" width="7.5703125" style="1" customWidth="1"/>
    <col min="4" max="4" width="20" style="1" customWidth="1"/>
    <col min="5" max="5" width="16.5703125" style="1" customWidth="1"/>
    <col min="6" max="6" width="54.42578125" style="1" customWidth="1"/>
    <col min="7" max="7" width="14.28515625" style="1" customWidth="1"/>
    <col min="8" max="8" width="50.5703125" style="1" customWidth="1"/>
    <col min="9" max="9" width="21.42578125" style="1" customWidth="1"/>
    <col min="10" max="10" width="23.140625" style="1" customWidth="1"/>
    <col min="11" max="11" width="33.28515625" style="1" customWidth="1"/>
    <col min="12" max="16384" width="9.140625" style="1"/>
  </cols>
  <sheetData>
    <row r="3" spans="3:11" ht="15.75" thickBot="1" x14ac:dyDescent="0.3"/>
    <row r="4" spans="3:11" x14ac:dyDescent="0.25">
      <c r="C4" s="39" t="s">
        <v>103</v>
      </c>
      <c r="D4" s="40"/>
      <c r="E4" s="40"/>
      <c r="F4" s="40"/>
      <c r="G4" s="40"/>
      <c r="H4" s="40"/>
      <c r="I4" s="40"/>
      <c r="J4" s="40"/>
      <c r="K4" s="41"/>
    </row>
    <row r="5" spans="3:11" x14ac:dyDescent="0.25">
      <c r="C5" s="42"/>
      <c r="D5" s="43"/>
      <c r="E5" s="43"/>
      <c r="F5" s="43"/>
      <c r="G5" s="43"/>
      <c r="H5" s="43"/>
      <c r="I5" s="43"/>
      <c r="J5" s="43"/>
      <c r="K5" s="44"/>
    </row>
    <row r="6" spans="3:11" x14ac:dyDescent="0.25">
      <c r="C6" s="42"/>
      <c r="D6" s="43"/>
      <c r="E6" s="43"/>
      <c r="F6" s="43"/>
      <c r="G6" s="43"/>
      <c r="H6" s="43"/>
      <c r="I6" s="43"/>
      <c r="J6" s="43"/>
      <c r="K6" s="44"/>
    </row>
    <row r="7" spans="3:11" ht="15.75" thickBot="1" x14ac:dyDescent="0.3">
      <c r="C7" s="45"/>
      <c r="D7" s="46"/>
      <c r="E7" s="46"/>
      <c r="F7" s="46"/>
      <c r="G7" s="46"/>
      <c r="H7" s="46"/>
      <c r="I7" s="46"/>
      <c r="J7" s="46"/>
      <c r="K7" s="47"/>
    </row>
    <row r="11" spans="3:11" ht="15.75" thickBot="1" x14ac:dyDescent="0.3"/>
    <row r="12" spans="3:11" ht="54.75" customHeight="1" thickBot="1" x14ac:dyDescent="0.3">
      <c r="F12" s="23" t="s">
        <v>139</v>
      </c>
      <c r="H12" s="23" t="s">
        <v>140</v>
      </c>
    </row>
    <row r="13" spans="3:11" x14ac:dyDescent="0.25">
      <c r="F13" s="35">
        <f>COUNTA(E49:E107, 1)</f>
        <v>45</v>
      </c>
      <c r="H13" s="35">
        <f>SUM(G48:G107)</f>
        <v>1034</v>
      </c>
    </row>
    <row r="14" spans="3:11" x14ac:dyDescent="0.25">
      <c r="F14" s="36"/>
      <c r="H14" s="36"/>
    </row>
    <row r="15" spans="3:11" x14ac:dyDescent="0.25">
      <c r="F15" s="36"/>
      <c r="H15" s="36"/>
    </row>
    <row r="16" spans="3:11" x14ac:dyDescent="0.25">
      <c r="F16" s="36"/>
      <c r="H16" s="36"/>
    </row>
    <row r="17" spans="6:8" x14ac:dyDescent="0.25">
      <c r="F17" s="36"/>
      <c r="H17" s="36"/>
    </row>
    <row r="18" spans="6:8" ht="15.75" thickBot="1" x14ac:dyDescent="0.3">
      <c r="F18" s="37"/>
      <c r="H18" s="37"/>
    </row>
    <row r="21" spans="6:8" ht="15.75" thickBot="1" x14ac:dyDescent="0.3"/>
    <row r="22" spans="6:8" s="25" customFormat="1" ht="54.75" customHeight="1" thickBot="1" x14ac:dyDescent="0.3">
      <c r="F22" s="23" t="s">
        <v>142</v>
      </c>
      <c r="H22" s="23" t="s">
        <v>140</v>
      </c>
    </row>
    <row r="23" spans="6:8" x14ac:dyDescent="0.25">
      <c r="F23" s="48">
        <f>COUNTIF(E40:E99, "ЗЗПЛ")</f>
        <v>39</v>
      </c>
      <c r="H23" s="48">
        <f>SUMIF(E48:E107, "ЗЗПЛ", G48:G107)</f>
        <v>896</v>
      </c>
    </row>
    <row r="24" spans="6:8" x14ac:dyDescent="0.25">
      <c r="F24" s="49"/>
      <c r="H24" s="49"/>
    </row>
    <row r="25" spans="6:8" x14ac:dyDescent="0.25">
      <c r="F25" s="49"/>
      <c r="H25" s="49"/>
    </row>
    <row r="26" spans="6:8" ht="15.75" thickBot="1" x14ac:dyDescent="0.3">
      <c r="F26" s="50"/>
      <c r="H26" s="50"/>
    </row>
    <row r="27" spans="6:8" ht="12.75" customHeight="1" x14ac:dyDescent="0.25">
      <c r="F27" s="26"/>
      <c r="H27" s="26"/>
    </row>
    <row r="28" spans="6:8" ht="12.75" customHeight="1" x14ac:dyDescent="0.25"/>
    <row r="29" spans="6:8" ht="12.75" customHeight="1" thickBot="1" x14ac:dyDescent="0.3"/>
    <row r="30" spans="6:8" s="25" customFormat="1" ht="54.75" customHeight="1" thickBot="1" x14ac:dyDescent="0.3">
      <c r="F30" s="24" t="s">
        <v>143</v>
      </c>
      <c r="H30" s="23" t="s">
        <v>140</v>
      </c>
    </row>
    <row r="31" spans="6:8" ht="15" customHeight="1" x14ac:dyDescent="0.25">
      <c r="F31" s="51">
        <f>COUNTIF(E40:E99, "ЗСПИЈЗ")</f>
        <v>5</v>
      </c>
      <c r="H31" s="51">
        <f>SUMIF(E48:E107, "ЗСПИЈЗ", G48:G107)</f>
        <v>136</v>
      </c>
    </row>
    <row r="32" spans="6:8" ht="15" customHeight="1" x14ac:dyDescent="0.25">
      <c r="F32" s="52"/>
      <c r="H32" s="52"/>
    </row>
    <row r="33" spans="2:11" ht="15" customHeight="1" x14ac:dyDescent="0.25">
      <c r="F33" s="52"/>
      <c r="H33" s="52"/>
    </row>
    <row r="34" spans="2:11" ht="15.75" customHeight="1" thickBot="1" x14ac:dyDescent="0.3">
      <c r="F34" s="53"/>
      <c r="H34" s="53"/>
    </row>
    <row r="37" spans="2:11" ht="15.75" thickBot="1" x14ac:dyDescent="0.3"/>
    <row r="38" spans="2:11" ht="54.75" customHeight="1" thickBot="1" x14ac:dyDescent="0.3">
      <c r="F38" s="24" t="s">
        <v>148</v>
      </c>
      <c r="G38" s="25"/>
      <c r="H38" s="23" t="s">
        <v>140</v>
      </c>
    </row>
    <row r="39" spans="2:11" x14ac:dyDescent="0.25">
      <c r="F39" s="54">
        <f>COUNTIF(E48:E107, "пракса")</f>
        <v>1</v>
      </c>
      <c r="H39" s="54">
        <f>SUMIF(E48:E107, "пракса", G48:G107)</f>
        <v>2</v>
      </c>
    </row>
    <row r="40" spans="2:11" x14ac:dyDescent="0.25">
      <c r="F40" s="55"/>
      <c r="H40" s="55"/>
    </row>
    <row r="41" spans="2:11" x14ac:dyDescent="0.25">
      <c r="F41" s="55"/>
      <c r="H41" s="55"/>
    </row>
    <row r="42" spans="2:11" ht="15.75" thickBot="1" x14ac:dyDescent="0.3">
      <c r="F42" s="56"/>
      <c r="H42" s="56"/>
    </row>
    <row r="46" spans="2:11" ht="15.75" thickBot="1" x14ac:dyDescent="0.3"/>
    <row r="47" spans="2:11" ht="39" customHeight="1" thickBot="1" x14ac:dyDescent="0.3">
      <c r="C47" s="19" t="s">
        <v>0</v>
      </c>
      <c r="D47" s="20" t="s">
        <v>1</v>
      </c>
      <c r="E47" s="20" t="s">
        <v>149</v>
      </c>
      <c r="F47" s="20" t="s">
        <v>2</v>
      </c>
      <c r="G47" s="20" t="s">
        <v>3</v>
      </c>
      <c r="H47" s="20" t="s">
        <v>4</v>
      </c>
      <c r="I47" s="20" t="s">
        <v>5</v>
      </c>
      <c r="J47" s="20" t="s">
        <v>6</v>
      </c>
      <c r="K47" s="20" t="s">
        <v>104</v>
      </c>
    </row>
    <row r="48" spans="2:11" ht="55.5" customHeight="1" x14ac:dyDescent="0.25">
      <c r="B48" s="18"/>
      <c r="C48" s="21">
        <v>1</v>
      </c>
      <c r="D48" s="13" t="s">
        <v>7</v>
      </c>
      <c r="E48" s="27" t="s">
        <v>138</v>
      </c>
      <c r="F48" s="10" t="s">
        <v>8</v>
      </c>
      <c r="G48" s="10">
        <v>35</v>
      </c>
      <c r="H48" s="11" t="s">
        <v>9</v>
      </c>
      <c r="I48" s="10" t="s">
        <v>10</v>
      </c>
      <c r="J48" s="10" t="s">
        <v>11</v>
      </c>
      <c r="K48" s="12"/>
    </row>
    <row r="49" spans="2:11" ht="55.5" customHeight="1" x14ac:dyDescent="0.25">
      <c r="B49" s="18"/>
      <c r="C49" s="22">
        <v>2</v>
      </c>
      <c r="D49" s="14" t="s">
        <v>12</v>
      </c>
      <c r="E49" s="27" t="s">
        <v>138</v>
      </c>
      <c r="F49" s="2" t="s">
        <v>13</v>
      </c>
      <c r="G49" s="2">
        <v>4</v>
      </c>
      <c r="H49" s="3" t="s">
        <v>105</v>
      </c>
      <c r="I49" s="2" t="s">
        <v>15</v>
      </c>
      <c r="J49" s="2" t="s">
        <v>16</v>
      </c>
      <c r="K49" s="5"/>
    </row>
    <row r="50" spans="2:11" ht="55.5" customHeight="1" x14ac:dyDescent="0.25">
      <c r="B50" s="18"/>
      <c r="C50" s="22">
        <v>3</v>
      </c>
      <c r="D50" s="14" t="s">
        <v>17</v>
      </c>
      <c r="E50" s="27" t="s">
        <v>138</v>
      </c>
      <c r="F50" s="2" t="s">
        <v>18</v>
      </c>
      <c r="G50" s="2">
        <v>20</v>
      </c>
      <c r="H50" s="3" t="s">
        <v>106</v>
      </c>
      <c r="I50" s="2" t="s">
        <v>15</v>
      </c>
      <c r="J50" s="2" t="s">
        <v>16</v>
      </c>
      <c r="K50" s="6" t="s">
        <v>109</v>
      </c>
    </row>
    <row r="51" spans="2:11" ht="55.5" customHeight="1" x14ac:dyDescent="0.25">
      <c r="B51" s="18"/>
      <c r="C51" s="22">
        <v>4</v>
      </c>
      <c r="D51" s="14" t="s">
        <v>20</v>
      </c>
      <c r="E51" s="27" t="s">
        <v>138</v>
      </c>
      <c r="F51" s="2" t="s">
        <v>21</v>
      </c>
      <c r="G51" s="2">
        <v>10</v>
      </c>
      <c r="H51" s="3" t="s">
        <v>22</v>
      </c>
      <c r="I51" s="2" t="s">
        <v>15</v>
      </c>
      <c r="J51" s="2" t="s">
        <v>16</v>
      </c>
      <c r="K51" s="5"/>
    </row>
    <row r="52" spans="2:11" ht="55.5" customHeight="1" x14ac:dyDescent="0.25">
      <c r="B52" s="18"/>
      <c r="C52" s="22">
        <v>5</v>
      </c>
      <c r="D52" s="14" t="s">
        <v>23</v>
      </c>
      <c r="E52" s="27" t="s">
        <v>138</v>
      </c>
      <c r="F52" s="2" t="s">
        <v>24</v>
      </c>
      <c r="G52" s="2">
        <v>25</v>
      </c>
      <c r="H52" s="3" t="s">
        <v>107</v>
      </c>
      <c r="I52" s="2" t="s">
        <v>25</v>
      </c>
      <c r="J52" s="2" t="s">
        <v>16</v>
      </c>
      <c r="K52" s="6" t="s">
        <v>109</v>
      </c>
    </row>
    <row r="53" spans="2:11" ht="55.5" customHeight="1" x14ac:dyDescent="0.25">
      <c r="B53" s="18"/>
      <c r="C53" s="22">
        <v>6</v>
      </c>
      <c r="D53" s="14" t="s">
        <v>26</v>
      </c>
      <c r="E53" s="28" t="s">
        <v>141</v>
      </c>
      <c r="F53" s="2" t="s">
        <v>144</v>
      </c>
      <c r="G53" s="2">
        <v>20</v>
      </c>
      <c r="H53" s="3" t="s">
        <v>27</v>
      </c>
      <c r="I53" s="2" t="s">
        <v>28</v>
      </c>
      <c r="J53" s="2" t="s">
        <v>29</v>
      </c>
      <c r="K53" s="5"/>
    </row>
    <row r="54" spans="2:11" ht="55.5" customHeight="1" x14ac:dyDescent="0.25">
      <c r="B54" s="18"/>
      <c r="C54" s="22">
        <v>7</v>
      </c>
      <c r="D54" s="14" t="s">
        <v>30</v>
      </c>
      <c r="E54" s="27" t="s">
        <v>138</v>
      </c>
      <c r="F54" s="2" t="s">
        <v>31</v>
      </c>
      <c r="G54" s="2">
        <v>20</v>
      </c>
      <c r="H54" s="3" t="s">
        <v>108</v>
      </c>
      <c r="I54" s="2" t="s">
        <v>15</v>
      </c>
      <c r="J54" s="2" t="s">
        <v>16</v>
      </c>
      <c r="K54" s="38" t="s">
        <v>110</v>
      </c>
    </row>
    <row r="55" spans="2:11" ht="55.5" customHeight="1" x14ac:dyDescent="0.25">
      <c r="B55" s="18"/>
      <c r="C55" s="22">
        <v>8</v>
      </c>
      <c r="D55" s="14" t="s">
        <v>32</v>
      </c>
      <c r="E55" s="27" t="s">
        <v>138</v>
      </c>
      <c r="F55" s="2" t="s">
        <v>33</v>
      </c>
      <c r="G55" s="2">
        <v>5</v>
      </c>
      <c r="H55" s="3" t="s">
        <v>19</v>
      </c>
      <c r="I55" s="2" t="s">
        <v>15</v>
      </c>
      <c r="J55" s="2" t="s">
        <v>34</v>
      </c>
      <c r="K55" s="38"/>
    </row>
    <row r="56" spans="2:11" ht="55.5" customHeight="1" x14ac:dyDescent="0.25">
      <c r="B56" s="18"/>
      <c r="C56" s="22">
        <v>9</v>
      </c>
      <c r="D56" s="14" t="s">
        <v>35</v>
      </c>
      <c r="E56" s="27" t="s">
        <v>138</v>
      </c>
      <c r="F56" s="2" t="s">
        <v>36</v>
      </c>
      <c r="G56" s="2">
        <v>34</v>
      </c>
      <c r="H56" s="3" t="s">
        <v>14</v>
      </c>
      <c r="I56" s="2" t="s">
        <v>37</v>
      </c>
      <c r="J56" s="2" t="s">
        <v>11</v>
      </c>
      <c r="K56" s="38"/>
    </row>
    <row r="57" spans="2:11" ht="55.5" customHeight="1" x14ac:dyDescent="0.25">
      <c r="B57" s="18"/>
      <c r="C57" s="22">
        <v>10</v>
      </c>
      <c r="D57" s="14" t="s">
        <v>38</v>
      </c>
      <c r="E57" s="27" t="s">
        <v>138</v>
      </c>
      <c r="F57" s="2" t="s">
        <v>39</v>
      </c>
      <c r="G57" s="2">
        <v>25</v>
      </c>
      <c r="H57" s="3" t="s">
        <v>22</v>
      </c>
      <c r="I57" s="2" t="s">
        <v>40</v>
      </c>
      <c r="J57" s="2" t="s">
        <v>41</v>
      </c>
      <c r="K57" s="38"/>
    </row>
    <row r="58" spans="2:11" ht="55.5" customHeight="1" x14ac:dyDescent="0.25">
      <c r="B58" s="18"/>
      <c r="C58" s="22">
        <v>11</v>
      </c>
      <c r="D58" s="14" t="s">
        <v>38</v>
      </c>
      <c r="E58" s="27" t="s">
        <v>138</v>
      </c>
      <c r="F58" s="2" t="s">
        <v>42</v>
      </c>
      <c r="G58" s="2">
        <v>21</v>
      </c>
      <c r="H58" s="3" t="s">
        <v>106</v>
      </c>
      <c r="I58" s="2" t="s">
        <v>15</v>
      </c>
      <c r="J58" s="4" t="s">
        <v>16</v>
      </c>
      <c r="K58" s="5"/>
    </row>
    <row r="59" spans="2:11" ht="55.5" customHeight="1" x14ac:dyDescent="0.25">
      <c r="B59" s="18"/>
      <c r="C59" s="22">
        <v>12</v>
      </c>
      <c r="D59" s="14" t="s">
        <v>43</v>
      </c>
      <c r="E59" s="27" t="s">
        <v>138</v>
      </c>
      <c r="F59" s="2" t="s">
        <v>44</v>
      </c>
      <c r="G59" s="2">
        <v>20</v>
      </c>
      <c r="H59" s="3" t="s">
        <v>111</v>
      </c>
      <c r="I59" s="2" t="s">
        <v>15</v>
      </c>
      <c r="J59" s="2" t="s">
        <v>16</v>
      </c>
      <c r="K59" s="5"/>
    </row>
    <row r="60" spans="2:11" ht="55.5" customHeight="1" x14ac:dyDescent="0.25">
      <c r="B60" s="18"/>
      <c r="C60" s="22">
        <v>13</v>
      </c>
      <c r="D60" s="14" t="s">
        <v>45</v>
      </c>
      <c r="E60" s="27" t="s">
        <v>138</v>
      </c>
      <c r="F60" s="2" t="s">
        <v>46</v>
      </c>
      <c r="G60" s="2">
        <v>12</v>
      </c>
      <c r="H60" s="3" t="s">
        <v>112</v>
      </c>
      <c r="I60" s="2" t="s">
        <v>15</v>
      </c>
      <c r="J60" s="2" t="s">
        <v>16</v>
      </c>
      <c r="K60" s="5"/>
    </row>
    <row r="61" spans="2:11" ht="55.5" customHeight="1" x14ac:dyDescent="0.25">
      <c r="B61" s="18"/>
      <c r="C61" s="22">
        <v>14</v>
      </c>
      <c r="D61" s="14" t="s">
        <v>47</v>
      </c>
      <c r="E61" s="27" t="s">
        <v>138</v>
      </c>
      <c r="F61" s="2" t="s">
        <v>48</v>
      </c>
      <c r="G61" s="2">
        <v>25</v>
      </c>
      <c r="H61" s="3" t="s">
        <v>113</v>
      </c>
      <c r="I61" s="2" t="s">
        <v>49</v>
      </c>
      <c r="J61" s="2" t="s">
        <v>16</v>
      </c>
      <c r="K61" s="5"/>
    </row>
    <row r="62" spans="2:11" ht="55.5" customHeight="1" x14ac:dyDescent="0.25">
      <c r="B62" s="18"/>
      <c r="C62" s="22">
        <v>15</v>
      </c>
      <c r="D62" s="14" t="s">
        <v>50</v>
      </c>
      <c r="E62" s="27" t="s">
        <v>138</v>
      </c>
      <c r="F62" s="2" t="s">
        <v>51</v>
      </c>
      <c r="G62" s="2">
        <v>30</v>
      </c>
      <c r="H62" s="3" t="s">
        <v>114</v>
      </c>
      <c r="I62" s="2" t="s">
        <v>15</v>
      </c>
      <c r="J62" s="2" t="s">
        <v>52</v>
      </c>
      <c r="K62" s="6" t="s">
        <v>116</v>
      </c>
    </row>
    <row r="63" spans="2:11" ht="55.5" customHeight="1" x14ac:dyDescent="0.25">
      <c r="B63" s="18"/>
      <c r="C63" s="22">
        <v>16</v>
      </c>
      <c r="D63" s="14" t="s">
        <v>53</v>
      </c>
      <c r="E63" s="27" t="s">
        <v>138</v>
      </c>
      <c r="F63" s="2" t="s">
        <v>54</v>
      </c>
      <c r="G63" s="2">
        <v>20</v>
      </c>
      <c r="H63" s="3" t="s">
        <v>106</v>
      </c>
      <c r="I63" s="2" t="s">
        <v>55</v>
      </c>
      <c r="J63" s="2" t="s">
        <v>16</v>
      </c>
      <c r="K63" s="5"/>
    </row>
    <row r="64" spans="2:11" ht="55.5" customHeight="1" x14ac:dyDescent="0.25">
      <c r="B64" s="18"/>
      <c r="C64" s="22">
        <v>17</v>
      </c>
      <c r="D64" s="14" t="s">
        <v>56</v>
      </c>
      <c r="E64" s="27" t="s">
        <v>138</v>
      </c>
      <c r="F64" s="2" t="s">
        <v>57</v>
      </c>
      <c r="G64" s="2">
        <v>15</v>
      </c>
      <c r="H64" s="3" t="s">
        <v>111</v>
      </c>
      <c r="I64" s="2" t="s">
        <v>58</v>
      </c>
      <c r="J64" s="2" t="s">
        <v>52</v>
      </c>
      <c r="K64" s="6" t="s">
        <v>117</v>
      </c>
    </row>
    <row r="65" spans="2:11" ht="55.5" customHeight="1" x14ac:dyDescent="0.25">
      <c r="B65" s="18"/>
      <c r="C65" s="22">
        <v>18</v>
      </c>
      <c r="D65" s="14" t="s">
        <v>59</v>
      </c>
      <c r="E65" s="27" t="s">
        <v>138</v>
      </c>
      <c r="F65" s="2" t="s">
        <v>54</v>
      </c>
      <c r="G65" s="2">
        <v>15</v>
      </c>
      <c r="H65" s="3" t="s">
        <v>115</v>
      </c>
      <c r="I65" s="2" t="s">
        <v>60</v>
      </c>
      <c r="J65" s="2" t="s">
        <v>16</v>
      </c>
      <c r="K65" s="5"/>
    </row>
    <row r="66" spans="2:11" ht="55.5" customHeight="1" x14ac:dyDescent="0.25">
      <c r="B66" s="18"/>
      <c r="C66" s="22">
        <v>19</v>
      </c>
      <c r="D66" s="14" t="s">
        <v>61</v>
      </c>
      <c r="E66" s="27" t="s">
        <v>138</v>
      </c>
      <c r="F66" s="2" t="s">
        <v>62</v>
      </c>
      <c r="G66" s="2">
        <v>50</v>
      </c>
      <c r="H66" s="3" t="s">
        <v>115</v>
      </c>
      <c r="I66" s="2" t="s">
        <v>15</v>
      </c>
      <c r="J66" s="2" t="s">
        <v>16</v>
      </c>
      <c r="K66" s="6" t="s">
        <v>124</v>
      </c>
    </row>
    <row r="67" spans="2:11" ht="55.5" customHeight="1" x14ac:dyDescent="0.25">
      <c r="B67" s="18"/>
      <c r="C67" s="22">
        <v>20</v>
      </c>
      <c r="D67" s="14" t="s">
        <v>63</v>
      </c>
      <c r="E67" s="27" t="s">
        <v>138</v>
      </c>
      <c r="F67" s="2" t="s">
        <v>64</v>
      </c>
      <c r="G67" s="2">
        <v>15</v>
      </c>
      <c r="H67" s="3" t="s">
        <v>115</v>
      </c>
      <c r="I67" s="2" t="s">
        <v>15</v>
      </c>
      <c r="J67" s="2" t="s">
        <v>16</v>
      </c>
      <c r="K67" s="5"/>
    </row>
    <row r="68" spans="2:11" ht="129" customHeight="1" x14ac:dyDescent="0.25">
      <c r="B68" s="18"/>
      <c r="C68" s="22">
        <v>21</v>
      </c>
      <c r="D68" s="14" t="s">
        <v>65</v>
      </c>
      <c r="E68" s="29" t="s">
        <v>150</v>
      </c>
      <c r="F68" s="2" t="s">
        <v>66</v>
      </c>
      <c r="G68" s="2">
        <v>2</v>
      </c>
      <c r="H68" s="3" t="s">
        <v>119</v>
      </c>
      <c r="I68" s="2" t="s">
        <v>15</v>
      </c>
      <c r="J68" s="2" t="s">
        <v>16</v>
      </c>
      <c r="K68" s="5"/>
    </row>
    <row r="69" spans="2:11" ht="55.5" customHeight="1" x14ac:dyDescent="0.25">
      <c r="B69" s="18"/>
      <c r="C69" s="22">
        <v>22</v>
      </c>
      <c r="D69" s="14" t="s">
        <v>67</v>
      </c>
      <c r="E69" s="27" t="s">
        <v>138</v>
      </c>
      <c r="F69" s="2" t="s">
        <v>57</v>
      </c>
      <c r="G69" s="2">
        <v>23</v>
      </c>
      <c r="H69" s="3" t="s">
        <v>120</v>
      </c>
      <c r="I69" s="2" t="s">
        <v>25</v>
      </c>
      <c r="J69" s="2" t="s">
        <v>52</v>
      </c>
      <c r="K69" s="6" t="s">
        <v>125</v>
      </c>
    </row>
    <row r="70" spans="2:11" ht="55.5" customHeight="1" x14ac:dyDescent="0.25">
      <c r="B70" s="18"/>
      <c r="C70" s="22">
        <v>23</v>
      </c>
      <c r="D70" s="14" t="s">
        <v>68</v>
      </c>
      <c r="E70" s="27" t="s">
        <v>138</v>
      </c>
      <c r="F70" s="2" t="s">
        <v>69</v>
      </c>
      <c r="G70" s="2">
        <v>10</v>
      </c>
      <c r="H70" s="3" t="s">
        <v>121</v>
      </c>
      <c r="I70" s="2" t="s">
        <v>15</v>
      </c>
      <c r="J70" s="2" t="s">
        <v>41</v>
      </c>
      <c r="K70" s="5"/>
    </row>
    <row r="71" spans="2:11" ht="55.5" customHeight="1" x14ac:dyDescent="0.25">
      <c r="B71" s="18"/>
      <c r="C71" s="22">
        <v>24</v>
      </c>
      <c r="D71" s="14" t="s">
        <v>70</v>
      </c>
      <c r="E71" s="27" t="s">
        <v>138</v>
      </c>
      <c r="F71" s="2" t="s">
        <v>71</v>
      </c>
      <c r="G71" s="2">
        <v>11</v>
      </c>
      <c r="H71" s="3" t="s">
        <v>122</v>
      </c>
      <c r="I71" s="2" t="s">
        <v>15</v>
      </c>
      <c r="J71" s="2" t="s">
        <v>16</v>
      </c>
      <c r="K71" s="6" t="s">
        <v>123</v>
      </c>
    </row>
    <row r="72" spans="2:11" ht="55.5" customHeight="1" x14ac:dyDescent="0.25">
      <c r="B72" s="18"/>
      <c r="C72" s="22">
        <v>25</v>
      </c>
      <c r="D72" s="14" t="s">
        <v>72</v>
      </c>
      <c r="E72" s="27" t="s">
        <v>138</v>
      </c>
      <c r="F72" s="2" t="s">
        <v>57</v>
      </c>
      <c r="G72" s="2">
        <v>15</v>
      </c>
      <c r="H72" s="3" t="s">
        <v>114</v>
      </c>
      <c r="I72" s="2" t="s">
        <v>73</v>
      </c>
      <c r="J72" s="2" t="s">
        <v>52</v>
      </c>
      <c r="K72" s="6" t="s">
        <v>126</v>
      </c>
    </row>
    <row r="73" spans="2:11" ht="55.5" customHeight="1" x14ac:dyDescent="0.25">
      <c r="B73" s="18"/>
      <c r="C73" s="22">
        <v>26</v>
      </c>
      <c r="D73" s="14" t="s">
        <v>74</v>
      </c>
      <c r="E73" s="27" t="s">
        <v>138</v>
      </c>
      <c r="F73" s="2" t="s">
        <v>75</v>
      </c>
      <c r="G73" s="2">
        <v>12</v>
      </c>
      <c r="H73" s="3" t="s">
        <v>19</v>
      </c>
      <c r="I73" s="2" t="s">
        <v>58</v>
      </c>
      <c r="J73" s="2" t="s">
        <v>76</v>
      </c>
      <c r="K73" s="32" t="s">
        <v>135</v>
      </c>
    </row>
    <row r="74" spans="2:11" ht="55.5" customHeight="1" x14ac:dyDescent="0.25">
      <c r="B74" s="18"/>
      <c r="C74" s="22">
        <v>27</v>
      </c>
      <c r="D74" s="14" t="s">
        <v>77</v>
      </c>
      <c r="E74" s="27" t="s">
        <v>138</v>
      </c>
      <c r="F74" s="2" t="s">
        <v>78</v>
      </c>
      <c r="G74" s="2">
        <v>25</v>
      </c>
      <c r="H74" s="3" t="s">
        <v>122</v>
      </c>
      <c r="I74" s="2" t="s">
        <v>15</v>
      </c>
      <c r="J74" s="2" t="s">
        <v>16</v>
      </c>
      <c r="K74" s="34"/>
    </row>
    <row r="75" spans="2:11" ht="55.5" customHeight="1" x14ac:dyDescent="0.25">
      <c r="B75" s="18"/>
      <c r="C75" s="22">
        <v>28</v>
      </c>
      <c r="D75" s="14" t="s">
        <v>79</v>
      </c>
      <c r="E75" s="27" t="s">
        <v>138</v>
      </c>
      <c r="F75" s="2" t="s">
        <v>80</v>
      </c>
      <c r="G75" s="2">
        <v>24</v>
      </c>
      <c r="H75" s="3" t="s">
        <v>122</v>
      </c>
      <c r="I75" s="2" t="s">
        <v>15</v>
      </c>
      <c r="J75" s="2" t="s">
        <v>16</v>
      </c>
      <c r="K75" s="33"/>
    </row>
    <row r="76" spans="2:11" ht="55.5" customHeight="1" x14ac:dyDescent="0.25">
      <c r="B76" s="18"/>
      <c r="C76" s="22">
        <v>29</v>
      </c>
      <c r="D76" s="14" t="s">
        <v>79</v>
      </c>
      <c r="E76" s="27" t="s">
        <v>138</v>
      </c>
      <c r="F76" s="2" t="s">
        <v>81</v>
      </c>
      <c r="G76" s="2">
        <v>80</v>
      </c>
      <c r="H76" s="3" t="s">
        <v>127</v>
      </c>
      <c r="I76" s="2" t="s">
        <v>40</v>
      </c>
      <c r="J76" s="2" t="s">
        <v>82</v>
      </c>
      <c r="K76" s="6" t="s">
        <v>132</v>
      </c>
    </row>
    <row r="77" spans="2:11" ht="55.5" customHeight="1" x14ac:dyDescent="0.25">
      <c r="B77" s="18"/>
      <c r="C77" s="22">
        <v>30</v>
      </c>
      <c r="D77" s="14" t="s">
        <v>79</v>
      </c>
      <c r="E77" s="27" t="s">
        <v>138</v>
      </c>
      <c r="F77" s="2" t="s">
        <v>83</v>
      </c>
      <c r="G77" s="2">
        <v>30</v>
      </c>
      <c r="H77" s="3" t="s">
        <v>128</v>
      </c>
      <c r="I77" s="2" t="s">
        <v>84</v>
      </c>
      <c r="J77" s="2" t="s">
        <v>85</v>
      </c>
      <c r="K77" s="6" t="s">
        <v>130</v>
      </c>
    </row>
    <row r="78" spans="2:11" ht="55.5" customHeight="1" x14ac:dyDescent="0.25">
      <c r="B78" s="18"/>
      <c r="C78" s="22">
        <v>31</v>
      </c>
      <c r="D78" s="14" t="s">
        <v>86</v>
      </c>
      <c r="E78" s="27" t="s">
        <v>138</v>
      </c>
      <c r="F78" s="2" t="s">
        <v>51</v>
      </c>
      <c r="G78" s="2">
        <v>18</v>
      </c>
      <c r="H78" s="3" t="s">
        <v>118</v>
      </c>
      <c r="I78" s="2" t="s">
        <v>87</v>
      </c>
      <c r="J78" s="2" t="s">
        <v>52</v>
      </c>
      <c r="K78" s="6" t="s">
        <v>131</v>
      </c>
    </row>
    <row r="79" spans="2:11" ht="55.5" customHeight="1" x14ac:dyDescent="0.25">
      <c r="B79" s="18"/>
      <c r="C79" s="22">
        <v>32</v>
      </c>
      <c r="D79" s="14" t="s">
        <v>134</v>
      </c>
      <c r="E79" s="27" t="s">
        <v>138</v>
      </c>
      <c r="F79" s="2" t="s">
        <v>88</v>
      </c>
      <c r="G79" s="2">
        <v>70</v>
      </c>
      <c r="H79" s="3" t="s">
        <v>14</v>
      </c>
      <c r="I79" s="2" t="s">
        <v>89</v>
      </c>
      <c r="J79" s="2" t="s">
        <v>52</v>
      </c>
      <c r="K79" s="6" t="s">
        <v>133</v>
      </c>
    </row>
    <row r="80" spans="2:11" ht="55.5" customHeight="1" x14ac:dyDescent="0.25">
      <c r="B80" s="18"/>
      <c r="C80" s="22">
        <v>33</v>
      </c>
      <c r="D80" s="14" t="s">
        <v>90</v>
      </c>
      <c r="E80" s="27" t="s">
        <v>138</v>
      </c>
      <c r="F80" s="2" t="s">
        <v>91</v>
      </c>
      <c r="G80" s="2">
        <v>19</v>
      </c>
      <c r="H80" s="3" t="s">
        <v>115</v>
      </c>
      <c r="I80" s="2" t="s">
        <v>15</v>
      </c>
      <c r="J80" s="2" t="s">
        <v>16</v>
      </c>
      <c r="K80" s="5"/>
    </row>
    <row r="81" spans="2:11" ht="55.5" customHeight="1" x14ac:dyDescent="0.25">
      <c r="B81" s="18"/>
      <c r="C81" s="22">
        <v>34</v>
      </c>
      <c r="D81" s="14" t="s">
        <v>92</v>
      </c>
      <c r="E81" s="28" t="s">
        <v>141</v>
      </c>
      <c r="F81" s="2" t="s">
        <v>145</v>
      </c>
      <c r="G81" s="2">
        <v>20</v>
      </c>
      <c r="H81" s="3" t="s">
        <v>93</v>
      </c>
      <c r="I81" s="2" t="s">
        <v>94</v>
      </c>
      <c r="J81" s="2" t="s">
        <v>95</v>
      </c>
      <c r="K81" s="6" t="s">
        <v>136</v>
      </c>
    </row>
    <row r="82" spans="2:11" ht="55.5" customHeight="1" x14ac:dyDescent="0.25">
      <c r="B82" s="18"/>
      <c r="C82" s="22">
        <v>35</v>
      </c>
      <c r="D82" s="14" t="s">
        <v>96</v>
      </c>
      <c r="E82" s="28" t="s">
        <v>141</v>
      </c>
      <c r="F82" s="2" t="s">
        <v>146</v>
      </c>
      <c r="G82" s="2">
        <v>41</v>
      </c>
      <c r="H82" s="3" t="s">
        <v>27</v>
      </c>
      <c r="I82" s="2" t="s">
        <v>15</v>
      </c>
      <c r="J82" s="2" t="s">
        <v>29</v>
      </c>
      <c r="K82" s="5"/>
    </row>
    <row r="83" spans="2:11" ht="55.5" customHeight="1" x14ac:dyDescent="0.25">
      <c r="B83" s="18"/>
      <c r="C83" s="22">
        <v>36</v>
      </c>
      <c r="D83" s="14" t="s">
        <v>97</v>
      </c>
      <c r="E83" s="28" t="s">
        <v>141</v>
      </c>
      <c r="F83" s="2" t="s">
        <v>147</v>
      </c>
      <c r="G83" s="2">
        <v>30</v>
      </c>
      <c r="H83" s="3" t="s">
        <v>27</v>
      </c>
      <c r="I83" s="2" t="s">
        <v>94</v>
      </c>
      <c r="J83" s="2" t="s">
        <v>98</v>
      </c>
      <c r="K83" s="5"/>
    </row>
    <row r="84" spans="2:11" ht="55.5" customHeight="1" x14ac:dyDescent="0.25">
      <c r="B84" s="18"/>
      <c r="C84" s="22">
        <v>37</v>
      </c>
      <c r="D84" s="14" t="s">
        <v>99</v>
      </c>
      <c r="E84" s="27" t="s">
        <v>138</v>
      </c>
      <c r="F84" s="2" t="s">
        <v>100</v>
      </c>
      <c r="G84" s="2">
        <v>20</v>
      </c>
      <c r="H84" s="3" t="s">
        <v>120</v>
      </c>
      <c r="I84" s="2" t="s">
        <v>73</v>
      </c>
      <c r="J84" s="2" t="s">
        <v>52</v>
      </c>
      <c r="K84" s="6" t="s">
        <v>137</v>
      </c>
    </row>
    <row r="85" spans="2:11" ht="55.5" customHeight="1" x14ac:dyDescent="0.25">
      <c r="B85" s="18"/>
      <c r="C85" s="22">
        <v>38</v>
      </c>
      <c r="D85" s="14" t="s">
        <v>101</v>
      </c>
      <c r="E85" s="27" t="s">
        <v>138</v>
      </c>
      <c r="F85" s="2" t="s">
        <v>102</v>
      </c>
      <c r="G85" s="2">
        <v>35</v>
      </c>
      <c r="H85" s="3" t="s">
        <v>129</v>
      </c>
      <c r="I85" s="2" t="s">
        <v>15</v>
      </c>
      <c r="J85" s="2" t="s">
        <v>34</v>
      </c>
      <c r="K85" s="5"/>
    </row>
    <row r="86" spans="2:11" ht="55.5" customHeight="1" x14ac:dyDescent="0.25">
      <c r="C86" s="22">
        <v>39</v>
      </c>
      <c r="D86" s="14" t="s">
        <v>151</v>
      </c>
      <c r="E86" s="30" t="s">
        <v>141</v>
      </c>
      <c r="F86" s="2" t="s">
        <v>152</v>
      </c>
      <c r="G86" s="2">
        <v>25</v>
      </c>
      <c r="H86" s="3" t="s">
        <v>27</v>
      </c>
      <c r="I86" s="2" t="s">
        <v>15</v>
      </c>
      <c r="J86" s="2" t="s">
        <v>16</v>
      </c>
      <c r="K86" s="32" t="s">
        <v>155</v>
      </c>
    </row>
    <row r="87" spans="2:11" ht="55.5" customHeight="1" x14ac:dyDescent="0.25">
      <c r="C87" s="22">
        <v>40</v>
      </c>
      <c r="D87" s="14" t="s">
        <v>153</v>
      </c>
      <c r="E87" s="27" t="s">
        <v>138</v>
      </c>
      <c r="F87" s="31" t="s">
        <v>154</v>
      </c>
      <c r="G87" s="2">
        <v>25</v>
      </c>
      <c r="H87" s="3" t="s">
        <v>111</v>
      </c>
      <c r="I87" s="2" t="s">
        <v>15</v>
      </c>
      <c r="J87" s="2" t="s">
        <v>16</v>
      </c>
      <c r="K87" s="33"/>
    </row>
    <row r="88" spans="2:11" ht="55.5" customHeight="1" x14ac:dyDescent="0.25">
      <c r="C88" s="57">
        <v>41</v>
      </c>
      <c r="D88" s="14" t="s">
        <v>156</v>
      </c>
      <c r="E88" s="27" t="s">
        <v>138</v>
      </c>
      <c r="F88" s="2" t="s">
        <v>157</v>
      </c>
      <c r="G88" s="2">
        <v>15</v>
      </c>
      <c r="H88" s="3" t="s">
        <v>121</v>
      </c>
      <c r="I88" s="2" t="s">
        <v>15</v>
      </c>
      <c r="J88" s="2" t="s">
        <v>16</v>
      </c>
      <c r="K88" s="32" t="s">
        <v>165</v>
      </c>
    </row>
    <row r="89" spans="2:11" ht="55.5" customHeight="1" x14ac:dyDescent="0.25">
      <c r="C89" s="57">
        <v>42</v>
      </c>
      <c r="D89" s="14" t="s">
        <v>158</v>
      </c>
      <c r="E89" s="27" t="s">
        <v>138</v>
      </c>
      <c r="F89" s="2" t="s">
        <v>159</v>
      </c>
      <c r="G89" s="2">
        <v>21</v>
      </c>
      <c r="H89" s="3" t="s">
        <v>122</v>
      </c>
      <c r="I89" s="2" t="s">
        <v>15</v>
      </c>
      <c r="J89" s="2" t="s">
        <v>16</v>
      </c>
      <c r="K89" s="34"/>
    </row>
    <row r="90" spans="2:11" ht="55.5" customHeight="1" x14ac:dyDescent="0.25">
      <c r="C90" s="57">
        <v>43</v>
      </c>
      <c r="D90" s="14" t="s">
        <v>158</v>
      </c>
      <c r="E90" s="27" t="s">
        <v>138</v>
      </c>
      <c r="F90" s="2" t="s">
        <v>166</v>
      </c>
      <c r="G90" s="2">
        <v>13</v>
      </c>
      <c r="H90" s="3" t="s">
        <v>160</v>
      </c>
      <c r="I90" s="2" t="s">
        <v>40</v>
      </c>
      <c r="J90" s="2" t="s">
        <v>41</v>
      </c>
      <c r="K90" s="33"/>
    </row>
    <row r="91" spans="2:11" ht="55.5" customHeight="1" x14ac:dyDescent="0.25">
      <c r="C91" s="57">
        <v>44</v>
      </c>
      <c r="D91" s="14" t="s">
        <v>161</v>
      </c>
      <c r="E91" s="27" t="s">
        <v>138</v>
      </c>
      <c r="F91" s="2" t="s">
        <v>162</v>
      </c>
      <c r="G91" s="2">
        <v>17</v>
      </c>
      <c r="H91" s="3" t="s">
        <v>121</v>
      </c>
      <c r="I91" s="2" t="s">
        <v>15</v>
      </c>
      <c r="J91" s="2" t="s">
        <v>16</v>
      </c>
      <c r="K91" s="5"/>
    </row>
    <row r="92" spans="2:11" ht="55.5" customHeight="1" x14ac:dyDescent="0.25">
      <c r="C92" s="57">
        <v>45</v>
      </c>
      <c r="D92" s="14" t="s">
        <v>163</v>
      </c>
      <c r="E92" s="27" t="s">
        <v>138</v>
      </c>
      <c r="F92" s="2" t="s">
        <v>164</v>
      </c>
      <c r="G92" s="2">
        <v>12</v>
      </c>
      <c r="H92" s="3" t="s">
        <v>122</v>
      </c>
      <c r="I92" s="2" t="s">
        <v>15</v>
      </c>
      <c r="J92" s="2" t="s">
        <v>16</v>
      </c>
      <c r="K92" s="5"/>
    </row>
    <row r="93" spans="2:11" ht="55.5" customHeight="1" x14ac:dyDescent="0.25">
      <c r="C93" s="16">
        <v>46</v>
      </c>
      <c r="D93" s="14"/>
      <c r="E93" s="14"/>
      <c r="F93" s="2"/>
      <c r="G93" s="2"/>
      <c r="H93" s="3"/>
      <c r="I93" s="2"/>
      <c r="J93" s="2"/>
      <c r="K93" s="5"/>
    </row>
    <row r="94" spans="2:11" ht="55.5" customHeight="1" x14ac:dyDescent="0.25">
      <c r="C94" s="16">
        <v>47</v>
      </c>
      <c r="D94" s="14"/>
      <c r="E94" s="14"/>
      <c r="F94" s="2"/>
      <c r="G94" s="2"/>
      <c r="H94" s="3"/>
      <c r="I94" s="2"/>
      <c r="J94" s="2"/>
      <c r="K94" s="5"/>
    </row>
    <row r="95" spans="2:11" ht="55.5" customHeight="1" x14ac:dyDescent="0.25">
      <c r="C95" s="16">
        <v>48</v>
      </c>
      <c r="D95" s="14"/>
      <c r="E95" s="14"/>
      <c r="F95" s="2"/>
      <c r="G95" s="2"/>
      <c r="H95" s="3"/>
      <c r="I95" s="2"/>
      <c r="J95" s="2"/>
      <c r="K95" s="5"/>
    </row>
    <row r="96" spans="2:11" ht="55.5" customHeight="1" x14ac:dyDescent="0.25">
      <c r="C96" s="16">
        <v>49</v>
      </c>
      <c r="D96" s="14"/>
      <c r="E96" s="14"/>
      <c r="F96" s="2"/>
      <c r="G96" s="2"/>
      <c r="H96" s="3"/>
      <c r="I96" s="2"/>
      <c r="J96" s="2"/>
      <c r="K96" s="5"/>
    </row>
    <row r="97" spans="3:11" ht="55.5" customHeight="1" x14ac:dyDescent="0.25">
      <c r="C97" s="16">
        <v>50</v>
      </c>
      <c r="D97" s="14"/>
      <c r="E97" s="14"/>
      <c r="F97" s="2"/>
      <c r="G97" s="2"/>
      <c r="H97" s="3"/>
      <c r="I97" s="2"/>
      <c r="J97" s="2"/>
      <c r="K97" s="5"/>
    </row>
    <row r="98" spans="3:11" ht="55.5" customHeight="1" x14ac:dyDescent="0.25">
      <c r="C98" s="16">
        <v>51</v>
      </c>
      <c r="D98" s="14"/>
      <c r="E98" s="14"/>
      <c r="F98" s="2"/>
      <c r="G98" s="2"/>
      <c r="H98" s="3"/>
      <c r="I98" s="2"/>
      <c r="J98" s="2"/>
      <c r="K98" s="5"/>
    </row>
    <row r="99" spans="3:11" ht="55.5" customHeight="1" x14ac:dyDescent="0.25">
      <c r="C99" s="16">
        <v>52</v>
      </c>
      <c r="D99" s="14"/>
      <c r="E99" s="14"/>
      <c r="F99" s="2"/>
      <c r="G99" s="2"/>
      <c r="H99" s="3"/>
      <c r="I99" s="2"/>
      <c r="J99" s="2"/>
      <c r="K99" s="5"/>
    </row>
    <row r="100" spans="3:11" ht="55.5" customHeight="1" x14ac:dyDescent="0.25">
      <c r="C100" s="16">
        <v>53</v>
      </c>
      <c r="D100" s="14"/>
      <c r="E100" s="14"/>
      <c r="F100" s="2"/>
      <c r="G100" s="2"/>
      <c r="H100" s="3"/>
      <c r="I100" s="2"/>
      <c r="J100" s="2"/>
      <c r="K100" s="5"/>
    </row>
    <row r="101" spans="3:11" ht="55.5" customHeight="1" x14ac:dyDescent="0.25">
      <c r="C101" s="16">
        <v>54</v>
      </c>
      <c r="D101" s="14"/>
      <c r="E101" s="14"/>
      <c r="F101" s="2"/>
      <c r="G101" s="2"/>
      <c r="H101" s="3"/>
      <c r="I101" s="2"/>
      <c r="J101" s="2"/>
      <c r="K101" s="5"/>
    </row>
    <row r="102" spans="3:11" ht="55.5" customHeight="1" x14ac:dyDescent="0.25">
      <c r="C102" s="16">
        <v>55</v>
      </c>
      <c r="D102" s="14"/>
      <c r="E102" s="14"/>
      <c r="F102" s="2"/>
      <c r="G102" s="2"/>
      <c r="H102" s="3"/>
      <c r="I102" s="2"/>
      <c r="J102" s="2"/>
      <c r="K102" s="5"/>
    </row>
    <row r="103" spans="3:11" ht="55.5" customHeight="1" x14ac:dyDescent="0.25">
      <c r="C103" s="16">
        <v>56</v>
      </c>
      <c r="D103" s="14"/>
      <c r="E103" s="14"/>
      <c r="F103" s="2"/>
      <c r="G103" s="2"/>
      <c r="H103" s="3"/>
      <c r="I103" s="2"/>
      <c r="J103" s="2"/>
      <c r="K103" s="5"/>
    </row>
    <row r="104" spans="3:11" ht="55.5" customHeight="1" x14ac:dyDescent="0.25">
      <c r="C104" s="16">
        <v>57</v>
      </c>
      <c r="D104" s="14"/>
      <c r="E104" s="14"/>
      <c r="F104" s="2"/>
      <c r="G104" s="2"/>
      <c r="H104" s="3"/>
      <c r="I104" s="2"/>
      <c r="J104" s="2"/>
      <c r="K104" s="5"/>
    </row>
    <row r="105" spans="3:11" ht="55.5" customHeight="1" x14ac:dyDescent="0.25">
      <c r="C105" s="16">
        <v>58</v>
      </c>
      <c r="D105" s="14"/>
      <c r="E105" s="14"/>
      <c r="F105" s="2"/>
      <c r="G105" s="2"/>
      <c r="H105" s="3"/>
      <c r="I105" s="2"/>
      <c r="J105" s="2"/>
      <c r="K105" s="5"/>
    </row>
    <row r="106" spans="3:11" ht="55.5" customHeight="1" x14ac:dyDescent="0.25">
      <c r="C106" s="16">
        <v>59</v>
      </c>
      <c r="D106" s="14"/>
      <c r="E106" s="14"/>
      <c r="F106" s="2"/>
      <c r="G106" s="2"/>
      <c r="H106" s="3"/>
      <c r="I106" s="2"/>
      <c r="J106" s="2"/>
      <c r="K106" s="5"/>
    </row>
    <row r="107" spans="3:11" ht="55.5" customHeight="1" thickBot="1" x14ac:dyDescent="0.3">
      <c r="C107" s="17">
        <v>60</v>
      </c>
      <c r="D107" s="15"/>
      <c r="E107" s="15"/>
      <c r="F107" s="7"/>
      <c r="G107" s="7"/>
      <c r="H107" s="8"/>
      <c r="I107" s="7"/>
      <c r="J107" s="7"/>
      <c r="K107" s="9"/>
    </row>
  </sheetData>
  <mergeCells count="13">
    <mergeCell ref="K88:K90"/>
    <mergeCell ref="K86:K87"/>
    <mergeCell ref="K73:K75"/>
    <mergeCell ref="H13:H18"/>
    <mergeCell ref="K54:K57"/>
    <mergeCell ref="C4:K7"/>
    <mergeCell ref="F13:F18"/>
    <mergeCell ref="F23:F26"/>
    <mergeCell ref="F31:F34"/>
    <mergeCell ref="H23:H26"/>
    <mergeCell ref="H31:H34"/>
    <mergeCell ref="F39:F42"/>
    <mergeCell ref="H39:H42"/>
  </mergeCells>
  <hyperlinks>
    <hyperlink ref="K50" r:id="rId1" xr:uid="{C17C1757-ECDC-4872-ACF9-6768C6E8F710}"/>
    <hyperlink ref="K54" r:id="rId2" xr:uid="{FB2383C8-13A9-4FFC-8F7A-6B5D822630E4}"/>
    <hyperlink ref="K62" r:id="rId3" xr:uid="{BACA095A-815B-4D5D-82B3-DDB9171E0019}"/>
    <hyperlink ref="K64" r:id="rId4" xr:uid="{DE4ECBEC-39E0-4EFB-B44B-CD9210E3EC3A}"/>
    <hyperlink ref="K71" r:id="rId5" xr:uid="{B5C37D03-4B42-4941-A875-C1C36964F894}"/>
    <hyperlink ref="K66" r:id="rId6" xr:uid="{E629D5B4-ECD0-4E00-834E-177478FF467F}"/>
    <hyperlink ref="K69" r:id="rId7" xr:uid="{1B8050EE-6BEC-487F-B02C-C4C3D168BB9A}"/>
    <hyperlink ref="K72" r:id="rId8" xr:uid="{7FA7A554-5BBF-4142-86E0-564FF81B4B77}"/>
    <hyperlink ref="K77" r:id="rId9" xr:uid="{741B07FB-FD0F-448E-9BE4-22E6C34922E9}"/>
    <hyperlink ref="K78" r:id="rId10" xr:uid="{2D39C8D4-F805-40BE-A8EC-3E2344DC847D}"/>
    <hyperlink ref="K76" r:id="rId11" xr:uid="{F18ACF51-8F1E-4DF4-AAF6-1C2460A86CB4}"/>
    <hyperlink ref="K79" r:id="rId12" xr:uid="{D33A0959-B0BD-4AB9-A53E-CA15E639F75A}"/>
    <hyperlink ref="K73" r:id="rId13" xr:uid="{A94A0833-F96E-4A81-A1BE-F0A8E1CF4CAD}"/>
    <hyperlink ref="K81" r:id="rId14" xr:uid="{FD33A2D1-7CC7-4BF5-AB40-6CDF3A6FB7A7}"/>
    <hyperlink ref="K84" r:id="rId15" xr:uid="{16AD814F-B960-4C2F-945F-FCEA884FA663}"/>
    <hyperlink ref="K52" r:id="rId16" xr:uid="{ABBFFF6D-1EA9-4AA1-8E26-EA300367CA3F}"/>
    <hyperlink ref="K86" r:id="rId17" xr:uid="{FB82B31F-2A08-4C2F-AFAE-33E606B19396}"/>
    <hyperlink ref="K88" r:id="rId18" xr:uid="{F90892CA-CF21-4C36-9539-974347A8382E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Milovanovic</dc:creator>
  <cp:lastModifiedBy>Dragan Milovanovic</cp:lastModifiedBy>
  <dcterms:created xsi:type="dcterms:W3CDTF">2026-08-07T11:40:58Z</dcterms:created>
  <dcterms:modified xsi:type="dcterms:W3CDTF">2026-10-02T10:29:24Z</dcterms:modified>
</cp:coreProperties>
</file>